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10545" activeTab="0"/>
  </bookViews>
  <sheets>
    <sheet name="nach S6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<sst xmlns="http://schemas.openxmlformats.org/spreadsheetml/2006/main" count="57" uniqueCount="27">
  <si>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von</t>
  </si>
  <si>
    <t>bis</t>
  </si>
  <si>
    <t>Tage</t>
  </si>
  <si>
    <t>Banestorm - Zeitaufwand pro Charakter</t>
  </si>
  <si>
    <t>Name:</t>
  </si>
  <si>
    <t>Talisker</t>
  </si>
  <si>
    <t>Freizeit</t>
  </si>
  <si>
    <t>Selbststudium</t>
  </si>
  <si>
    <t>Clockwork</t>
  </si>
  <si>
    <t>Intensiv Training</t>
  </si>
  <si>
    <t>Subtotal</t>
  </si>
  <si>
    <t>Total</t>
  </si>
  <si>
    <t>Berufskill</t>
  </si>
  <si>
    <t>Beruffaktor</t>
  </si>
  <si>
    <t>Kupfer</t>
  </si>
  <si>
    <t>Std</t>
  </si>
  <si>
    <t>Beruf</t>
  </si>
  <si>
    <t>Skillwurf        15-2 um x geschafft</t>
  </si>
  <si>
    <t>Smith</t>
  </si>
  <si>
    <t>Entertainer</t>
  </si>
  <si>
    <t>Studium</t>
  </si>
  <si>
    <t>max Beruf</t>
  </si>
  <si>
    <t>Engineer TL4 (Ship)</t>
  </si>
  <si>
    <t>Merchant</t>
  </si>
  <si>
    <t>Std Study</t>
  </si>
  <si>
    <t>Freizeit Total</t>
  </si>
  <si>
    <t>Climbing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</si>
</sst>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  <numFmt numFmtId="165" formatCode="dd/mm/yy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0" fillId="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35" sqref="C35"/>
    </sheetView>
  </sheetViews>
  <sheetFormatPr defaultColWidth="11.421875" defaultRowHeight="12.75"/>
  <cols>
    <col min="1" max="2" width="14.8515625" style="0" customWidth="1"/>
    <col min="3" max="3" width="6.421875" style="1" customWidth="1"/>
    <col min="4" max="4" width="11.421875" style="5" customWidth="1"/>
  </cols>
  <sheetData>
    <row r="1" ht="12.75">
      <c r="A1" t="s">
        <v>3</v>
      </c>
    </row>
    <row r="2" spans="1:2" ht="12.75">
      <c r="A2" t="s">
        <v>4</v>
      </c>
      <c r="B2" t="s">
        <v>5</v>
      </c>
    </row>
    <row r="3" spans="1:3" ht="12.75">
      <c r="A3" s="1" t="s">
        <v>0</v>
      </c>
      <c r="B3" s="1" t="s">
        <v>1</v>
      </c>
      <c r="C3" s="1" t="s">
        <v>2</v>
      </c>
    </row>
    <row r="4" spans="1:3" ht="12.75">
      <c r="A4" s="3">
        <v>36837</v>
      </c>
      <c r="B4" s="3">
        <v>36904</v>
      </c>
      <c r="C4" s="2">
        <f>DAYS360(A4,B4)</f>
        <v>66</v>
      </c>
    </row>
    <row r="5" spans="4:6" ht="12.75">
      <c r="D5" s="5" t="s">
        <v>20</v>
      </c>
      <c r="E5" s="1" t="s">
        <v>21</v>
      </c>
      <c r="F5" s="1" t="s">
        <v>25</v>
      </c>
    </row>
    <row r="6" spans="1:6" ht="12.75">
      <c r="A6" s="19" t="s">
        <v>6</v>
      </c>
      <c r="C6" s="4">
        <v>66</v>
      </c>
      <c r="D6" s="5">
        <f>C6*2</f>
        <v>132</v>
      </c>
      <c r="E6" s="5">
        <f>C6*8</f>
        <v>528</v>
      </c>
      <c r="F6" s="18">
        <f>D6+E6</f>
        <v>660</v>
      </c>
    </row>
    <row r="7" spans="3:4" ht="12.75">
      <c r="C7" s="16"/>
      <c r="D7" s="17"/>
    </row>
    <row r="8" spans="4:8" s="10" customFormat="1" ht="38.25">
      <c r="D8" s="11"/>
      <c r="F8" s="10" t="s">
        <v>12</v>
      </c>
      <c r="G8" s="10" t="s">
        <v>17</v>
      </c>
      <c r="H8" s="10" t="s">
        <v>13</v>
      </c>
    </row>
    <row r="9" spans="1:12" ht="12.75">
      <c r="A9" t="s">
        <v>16</v>
      </c>
      <c r="B9" s="23" t="s">
        <v>18</v>
      </c>
      <c r="D9" s="9">
        <v>0</v>
      </c>
      <c r="E9" t="s">
        <v>15</v>
      </c>
      <c r="F9" s="1">
        <v>15</v>
      </c>
      <c r="G9" s="4">
        <v>0</v>
      </c>
      <c r="H9" s="1">
        <v>60</v>
      </c>
      <c r="I9" s="12">
        <f>(((F9+G9)*H9)/200)*D9</f>
        <v>0</v>
      </c>
      <c r="J9" t="s">
        <v>14</v>
      </c>
      <c r="K9" s="24">
        <f>D9/4</f>
        <v>0</v>
      </c>
      <c r="L9" s="24" t="s">
        <v>24</v>
      </c>
    </row>
    <row r="10" spans="1:12" ht="12.75">
      <c r="A10" t="s">
        <v>16</v>
      </c>
      <c r="B10" s="23" t="s">
        <v>8</v>
      </c>
      <c r="D10" s="9">
        <v>200</v>
      </c>
      <c r="E10" t="s">
        <v>15</v>
      </c>
      <c r="F10" s="1">
        <v>15</v>
      </c>
      <c r="G10" s="4">
        <v>0</v>
      </c>
      <c r="H10" s="1">
        <v>80</v>
      </c>
      <c r="I10" s="12">
        <f>(((F10+G10)*H10)/200)*D10</f>
        <v>1200</v>
      </c>
      <c r="J10" t="s">
        <v>14</v>
      </c>
      <c r="K10" s="24">
        <f>D10/4</f>
        <v>50</v>
      </c>
      <c r="L10" s="24" t="s">
        <v>24</v>
      </c>
    </row>
    <row r="11" spans="1:12" ht="12.75">
      <c r="A11" t="s">
        <v>16</v>
      </c>
      <c r="B11" s="23" t="s">
        <v>19</v>
      </c>
      <c r="D11" s="9">
        <v>0</v>
      </c>
      <c r="E11" t="s">
        <v>15</v>
      </c>
      <c r="F11" s="22">
        <v>12</v>
      </c>
      <c r="G11" s="4">
        <v>0</v>
      </c>
      <c r="H11" s="1">
        <v>50</v>
      </c>
      <c r="I11" s="12">
        <f>(((F11+G11)*H11)/200)*D11</f>
        <v>0</v>
      </c>
      <c r="J11" t="s">
        <v>14</v>
      </c>
      <c r="K11" s="24">
        <f>D11/4</f>
        <v>0</v>
      </c>
      <c r="L11" s="24" t="s">
        <v>24</v>
      </c>
    </row>
    <row r="12" spans="1:12" ht="12.75">
      <c r="A12" t="s">
        <v>16</v>
      </c>
      <c r="B12" s="23" t="s">
        <v>23</v>
      </c>
      <c r="D12" s="9">
        <v>0</v>
      </c>
      <c r="E12" t="s">
        <v>15</v>
      </c>
      <c r="F12" s="22">
        <v>13</v>
      </c>
      <c r="G12" s="4">
        <v>0</v>
      </c>
      <c r="H12" s="1">
        <v>50</v>
      </c>
      <c r="I12" s="12">
        <f>(((F12+G12)*H12)/200)*D12</f>
        <v>0</v>
      </c>
      <c r="J12" t="s">
        <v>14</v>
      </c>
      <c r="K12" s="24">
        <f>D12/4</f>
        <v>0</v>
      </c>
      <c r="L12" s="24" t="s">
        <v>24</v>
      </c>
    </row>
    <row r="13" spans="2:9" ht="13.5" thickBot="1">
      <c r="B13" s="1"/>
      <c r="D13" s="20">
        <f>SUM(D9:D12)</f>
        <v>200</v>
      </c>
      <c r="E13" s="14"/>
      <c r="F13" s="15"/>
      <c r="G13" s="15"/>
      <c r="H13" s="15"/>
      <c r="I13" s="21">
        <f>SUM(I9:I12)</f>
        <v>1200</v>
      </c>
    </row>
    <row r="14" spans="2:9" ht="13.5" thickTop="1">
      <c r="B14" s="1"/>
      <c r="D14" s="13"/>
      <c r="E14" s="14"/>
      <c r="F14" s="15"/>
      <c r="G14" s="15"/>
      <c r="H14" s="15"/>
      <c r="I14" s="14"/>
    </row>
    <row r="15" spans="4:8" ht="12.75">
      <c r="D15" s="18">
        <f>F6-D13</f>
        <v>460</v>
      </c>
      <c r="F15" s="10"/>
      <c r="G15" s="10"/>
      <c r="H15" s="10"/>
    </row>
    <row r="16" spans="1:7" ht="12.75">
      <c r="A16" t="s">
        <v>7</v>
      </c>
      <c r="B16" t="s">
        <v>22</v>
      </c>
      <c r="C16" s="5"/>
      <c r="D16" s="9">
        <v>40</v>
      </c>
      <c r="E16" t="s">
        <v>15</v>
      </c>
      <c r="F16" s="24">
        <f>D16/2</f>
        <v>20</v>
      </c>
      <c r="G16" s="24" t="s">
        <v>24</v>
      </c>
    </row>
    <row r="17" spans="1:7" ht="12.75">
      <c r="A17" t="s">
        <v>7</v>
      </c>
      <c r="B17" t="s">
        <v>23</v>
      </c>
      <c r="C17" s="5"/>
      <c r="D17" s="9">
        <v>180</v>
      </c>
      <c r="E17" t="s">
        <v>15</v>
      </c>
      <c r="F17" s="24">
        <f>D17/2</f>
        <v>90</v>
      </c>
      <c r="G17" s="24" t="s">
        <v>24</v>
      </c>
    </row>
    <row r="18" spans="1:7" ht="12.75">
      <c r="A18" t="s">
        <v>7</v>
      </c>
      <c r="B18" t="s">
        <v>26</v>
      </c>
      <c r="C18" s="5"/>
      <c r="D18" s="9">
        <v>240</v>
      </c>
      <c r="E18" t="s">
        <v>15</v>
      </c>
      <c r="F18" s="24">
        <f>D18/2</f>
        <v>120</v>
      </c>
      <c r="G18" s="24" t="s">
        <v>24</v>
      </c>
    </row>
    <row r="19" spans="1:5" ht="12.75">
      <c r="A19" t="s">
        <v>10</v>
      </c>
      <c r="C19" s="5"/>
      <c r="D19" s="8">
        <f>SUM(D16:D18)</f>
        <v>460</v>
      </c>
      <c r="E19" t="s">
        <v>15</v>
      </c>
    </row>
    <row r="20" spans="1:5" ht="12.75">
      <c r="A20" t="s">
        <v>9</v>
      </c>
      <c r="C20" s="5"/>
      <c r="D20" s="9">
        <v>0</v>
      </c>
      <c r="E20" t="s">
        <v>15</v>
      </c>
    </row>
    <row r="21" spans="1:5" ht="12.75">
      <c r="A21" t="s">
        <v>9</v>
      </c>
      <c r="C21" s="5"/>
      <c r="D21" s="9">
        <v>0</v>
      </c>
      <c r="E21" t="s">
        <v>15</v>
      </c>
    </row>
    <row r="22" spans="1:5" ht="12.75">
      <c r="A22" t="s">
        <v>9</v>
      </c>
      <c r="C22" s="5"/>
      <c r="D22" s="9">
        <v>0</v>
      </c>
      <c r="E22" t="s">
        <v>15</v>
      </c>
    </row>
    <row r="23" spans="1:5" ht="12.75">
      <c r="A23" t="s">
        <v>10</v>
      </c>
      <c r="C23" s="5"/>
      <c r="D23" s="7">
        <f>SUM(D20:D22)</f>
        <v>0</v>
      </c>
      <c r="E23" t="s">
        <v>15</v>
      </c>
    </row>
    <row r="24" spans="3:4" ht="12.75">
      <c r="C24" s="5"/>
      <c r="D24" s="7">
        <f>D23+D19</f>
        <v>460</v>
      </c>
    </row>
    <row r="25" spans="1:5" ht="13.5" thickBot="1">
      <c r="A25" t="s">
        <v>11</v>
      </c>
      <c r="D25" s="6">
        <f>D24+D13</f>
        <v>660</v>
      </c>
      <c r="E25" t="s">
        <v>15</v>
      </c>
    </row>
    <row r="26" ht="13.5" thickTop="1"/>
  </sheetData>
  <conditionalFormatting sqref="D25">
    <cfRule type="cellIs" priority="1" dxfId="0" operator="greaterThan" stopIfTrue="1">
      <formula>$F$6</formula>
    </cfRule>
  </conditionalFormatting>
  <conditionalFormatting sqref="D24">
    <cfRule type="cellIs" priority="2" dxfId="1" operator="greaterThan" stopIfTrue="1">
      <formula>$D$15</formula>
    </cfRule>
  </conditionalFormatting>
  <conditionalFormatting sqref="D13">
    <cfRule type="cellIs" priority="3" dxfId="1" operator="greaterThan" stopIfTrue="1">
      <formula>$E$6</formula>
    </cfRule>
  </conditionalFormatting>
  <conditionalFormatting sqref="C7">
    <cfRule type="cellIs" priority="4" dxfId="1" operator="greaterThan" stopIfTrue="1">
      <formula>$C$4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maeglir</dc:creator>
  <cp:keywords/>
  <dc:description/>
  <cp:lastModifiedBy>maeglir</cp:lastModifiedBy>
  <dcterms:created xsi:type="dcterms:W3CDTF">2011-10-24T14:46:51Z</dcterms:created>
  <dcterms:modified xsi:type="dcterms:W3CDTF">2011-12-08T19:36:25Z</dcterms:modified>
  <cp:category/>
  <cp:version/>
  <cp:contentType/>
  <cp:contentStatus/>
</cp:coreProperties>
</file>